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D1029" i="2"/>
  <c r="C1029" i="2"/>
  <c r="B1029" i="2"/>
  <c r="A1029" i="2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D1004" i="2"/>
  <c r="C1004" i="2"/>
  <c r="B1004" i="2"/>
  <c r="A1004" i="2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D971" i="2"/>
  <c r="C971" i="2"/>
  <c r="B971" i="2"/>
  <c r="A971" i="2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D944" i="2"/>
  <c r="C944" i="2"/>
  <c r="B944" i="2"/>
  <c r="A944" i="2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D918" i="2"/>
  <c r="C918" i="2"/>
  <c r="B918" i="2"/>
  <c r="A918" i="2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D894" i="2"/>
  <c r="C894" i="2"/>
  <c r="B894" i="2"/>
  <c r="A894" i="2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D884" i="2"/>
  <c r="C884" i="2"/>
  <c r="B884" i="2"/>
  <c r="A884" i="2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D861" i="2"/>
  <c r="C861" i="2"/>
  <c r="B861" i="2"/>
  <c r="A861" i="2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D837" i="2"/>
  <c r="C837" i="2"/>
  <c r="B837" i="2"/>
  <c r="A837" i="2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D824" i="2"/>
  <c r="C824" i="2"/>
  <c r="B824" i="2"/>
  <c r="A824" i="2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D798" i="2"/>
  <c r="C798" i="2"/>
  <c r="B798" i="2"/>
  <c r="A798" i="2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D765" i="2"/>
  <c r="C765" i="2"/>
  <c r="B765" i="2"/>
  <c r="A765" i="2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D753" i="2"/>
  <c r="C753" i="2"/>
  <c r="B753" i="2"/>
  <c r="A753" i="2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D743" i="2"/>
  <c r="C743" i="2"/>
  <c r="B743" i="2"/>
  <c r="A743" i="2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D726" i="2"/>
  <c r="C726" i="2"/>
  <c r="B726" i="2"/>
  <c r="A726" i="2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D702" i="2"/>
  <c r="C702" i="2"/>
  <c r="B702" i="2"/>
  <c r="A702" i="2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D690" i="2"/>
  <c r="C690" i="2"/>
  <c r="B690" i="2"/>
  <c r="A690" i="2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D666" i="2"/>
  <c r="C666" i="2"/>
  <c r="B666" i="2"/>
  <c r="A666" i="2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D649" i="2"/>
  <c r="C649" i="2"/>
  <c r="B649" i="2"/>
  <c r="A649" i="2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D638" i="2"/>
  <c r="C638" i="2"/>
  <c r="B638" i="2"/>
  <c r="A638" i="2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D613" i="2"/>
  <c r="C613" i="2"/>
  <c r="B613" i="2"/>
  <c r="A613" i="2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D598" i="2"/>
  <c r="C598" i="2"/>
  <c r="B598" i="2"/>
  <c r="A598" i="2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D578" i="2"/>
  <c r="C578" i="2"/>
  <c r="B578" i="2"/>
  <c r="A578" i="2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D573" i="2"/>
  <c r="C573" i="2"/>
  <c r="B573" i="2"/>
  <c r="A573" i="2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D530" i="2"/>
  <c r="C530" i="2"/>
  <c r="B530" i="2"/>
  <c r="A530" i="2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D506" i="2"/>
  <c r="C506" i="2"/>
  <c r="B506" i="2"/>
  <c r="A506" i="2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D501" i="2"/>
  <c r="C501" i="2"/>
  <c r="B501" i="2"/>
  <c r="A501" i="2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D478" i="2"/>
  <c r="C478" i="2"/>
  <c r="B478" i="2"/>
  <c r="A478" i="2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D464" i="2"/>
  <c r="C464" i="2"/>
  <c r="B464" i="2"/>
  <c r="A464" i="2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D455" i="2"/>
  <c r="C455" i="2"/>
  <c r="B455" i="2"/>
  <c r="A455" i="2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D402" i="2"/>
  <c r="C402" i="2"/>
  <c r="B402" i="2"/>
  <c r="A402" i="2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D397" i="2"/>
  <c r="C397" i="2"/>
  <c r="B397" i="2"/>
  <c r="A397" i="2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D358" i="2"/>
  <c r="C358" i="2"/>
  <c r="B358" i="2"/>
  <c r="A358" i="2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D347" i="2"/>
  <c r="C347" i="2"/>
  <c r="B347" i="2"/>
  <c r="A347" i="2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D287" i="2"/>
  <c r="C287" i="2"/>
  <c r="B287" i="2"/>
  <c r="A287" i="2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D266" i="2"/>
  <c r="C266" i="2"/>
  <c r="B266" i="2"/>
  <c r="A266" i="2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D238" i="2"/>
  <c r="C238" i="2"/>
  <c r="B238" i="2"/>
  <c r="A238" i="2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D212" i="2"/>
  <c r="C212" i="2"/>
  <c r="B212" i="2"/>
  <c r="A212" i="2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D207" i="2"/>
  <c r="C207" i="2"/>
  <c r="B207" i="2"/>
  <c r="A207" i="2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D190" i="2"/>
  <c r="C190" i="2"/>
  <c r="B190" i="2"/>
  <c r="A190" i="2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D146" i="2"/>
  <c r="C146" i="2"/>
  <c r="B146" i="2"/>
  <c r="A146" i="2"/>
  <c r="H145" i="2"/>
  <c r="F145" i="2"/>
  <c r="E145" i="2"/>
  <c r="D145" i="2"/>
  <c r="C145" i="2"/>
  <c r="B145" i="2"/>
  <c r="A145" i="2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D119" i="2"/>
  <c r="C119" i="2"/>
  <c r="B119" i="2"/>
  <c r="A119" i="2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D106" i="2"/>
  <c r="C106" i="2"/>
  <c r="B106" i="2"/>
  <c r="A106" i="2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D94" i="2"/>
  <c r="C94" i="2"/>
  <c r="B94" i="2"/>
  <c r="A94" i="2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D44" i="2"/>
  <c r="C44" i="2"/>
  <c r="B44" i="2"/>
  <c r="A44" i="2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D38" i="2"/>
  <c r="C38" i="2"/>
  <c r="B38" i="2"/>
  <c r="A38" i="2"/>
  <c r="H37" i="2"/>
  <c r="F37" i="2"/>
  <c r="E37" i="2"/>
  <c r="D37" i="2"/>
  <c r="C37" i="2"/>
  <c r="B37" i="2"/>
  <c r="A37" i="2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F8" i="2"/>
  <c r="E8" i="2"/>
  <c r="H8" i="2" s="1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<sst xmlns="http://schemas.openxmlformats.org/spreadsheetml/2006/main" count="287" uniqueCount="247">
  <si>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</si>
  <si>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</si>
  <si>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</si>
  <si>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</si>
  <si>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</si>
  <si>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</si>
  <si>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</si>
  <si>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</si>
  <si>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</si>
  <si>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</si>
  <si>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</si>
  <si>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</si>
  <si>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</si>
  <si>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</si>
  <si>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</si>
  <si>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</si>
  <si>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</si>
  <si>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</si>
  <si>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</si>
  <si>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</si>
  <si>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</si>
  <si>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</si>
  <si>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</si>
  <si>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</si>
  <si>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</si>
  <si>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</si>
  <si>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</si>
  <si>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</si>
  <si>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</si>
  <si>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</si>
  <si>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</si>
  <si>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</si>
  <si>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</si>
  <si>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</si>
  <si>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</si>
  <si>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</si>
  <si>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</si>
  <si>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</si>
  <si>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</si>
  <si>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</si>
  <si>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</si>
  <si>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</si>
  <si>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</si>
  <si>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</si>
  <si>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</si>
  <si>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</si>
  <si>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</si>
  <si>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</si>
  <si>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</si>
  <si>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</si>
  <si>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</si>
  <si>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</si>
  <si>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</si>
  <si>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</si>
  <si>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</si>
  <si>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</si>
  <si>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</si>
  <si>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</si>
  <si>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</si>
  <si>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</si>
  <si>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</si>
  <si>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</si>
  <si>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</si>
  <si>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</si>
  <si>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</si>
  <si>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</si>
  <si>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</si>
  <si>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</si>
  <si>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</si>
  <si>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</si>
  <si>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</si>
  <si>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</si>
  <si>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</si>
  <si>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</si>
  <si>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</si>
  <si>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</si>
  <si>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</si>
  <si>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</si>
  <si>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</si>
  <si>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</si>
  <si>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</si>
  <si>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</si>
  <si>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</si>
  <si>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</si>
  <si>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</si>
  <si>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</si>
  <si>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</si>
  <si>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</si>
  <si>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</si>
  <si>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</si>
  <si>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</si>
  <si>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</si>
  <si>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</si>
  <si>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</si>
  <si>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</si>
  <si>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</si>
  <si>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</si>
  <si>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</si>
  <si>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</si>
  <si>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</si>
  <si>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</si>
  <si>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</si>
  <si>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</si>
  <si>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</si>
  <si>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</si>
  <si>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</si>
  <si>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</si>
  <si>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</si>
  <si>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</si>
  <si>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</si>
  <si>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</si>
  <si>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</si>
  <si>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</si>
  <si>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</si>
  <si>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</si>
  <si>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</si>
  <si>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</si>
  <si>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</si>
  <si>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</si>
  <si>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</si>
  <si>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</si>
  <si>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</si>
  <si>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</si>
  <si>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</si>
  <si>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</si>
  <si>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</si>
  <si>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</si>
  <si>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</si>
  <si>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</si>
  <si>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</si>
  <si>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</si>
  <si>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</si>
  <si>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</si>
  <si>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</si>
  <si>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</si>
  <si>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</si>
  <si>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</si>
  <si>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</si>
  <si>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</si>
  <si>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</si>
  <si>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</si>
  <si>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</si>
  <si>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</si>
  <si>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</si>
  <si>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</si>
  <si>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</si>
  <si>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</si>
  <si>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</si>
  <si>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</si>
  <si>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</si>
  <si>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</si>
  <si>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</si>
  <si>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</si>
  <si>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</si>
  <si>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</si>
  <si>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</si>
  <si>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</si>
  <si>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</si>
  <si>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</si>
  <si>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</si>
  <si>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</si>
  <si>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</si>
  <si>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</si>
  <si>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</si>
  <si>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</si>
  <si>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</si>
  <si>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</si>
  <si>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</si>
  <si>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</si>
  <si>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</si>
  <si>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</si>
  <si>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</si>
  <si>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</si>
  <si>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</si>
  <si>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</si>
  <si>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</si>
  <si>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08/01/2025</t>
  </si>
  <si>
    <t>PD25000051</t>
  </si>
  <si>
    <t>הנדסה-מטה</t>
  </si>
  <si>
    <t>בטיפול רכש</t>
  </si>
  <si>
    <t>eden_s</t>
  </si>
  <si>
    <t>Y</t>
  </si>
  <si>
    <t>A2500003</t>
  </si>
  <si>
    <t>evgeniy_m</t>
  </si>
  <si>
    <t>450</t>
  </si>
  <si>
    <t>חוזה אחזקה</t>
  </si>
  <si>
    <t>00</t>
  </si>
  <si>
    <t>מאשרי דרישות מרוכזות - כללי</t>
  </si>
  <si>
    <t>X</t>
  </si>
  <si>
    <t>220,000.00</t>
  </si>
  <si>
    <t>39,600.00</t>
  </si>
  <si>
    <t>259,600.00</t>
  </si>
  <si>
    <t>ILS</t>
  </si>
  <si>
    <t>002</t>
  </si>
  <si>
    <t>michal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</si>
  <si>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</si>
  <si>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</si>
  <si>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</si>
  <si>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</si>
  <si>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</si>
  <si>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</si>
  <si>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</si>
  <si>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</si>
  <si>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</si>
  <si>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אחזקה</t>
  </si>
  <si>
    <t>שיפוץ ואחזקת מגופים במתקני הצפון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</si>
  <si>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</si>
  <si>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</si>
  <si>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</si>
  <si>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</si>
  <si>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</si>
  <si>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</si>
  <si>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</si>
  <si>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</si>
  <si>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</si>
  <si>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</si>
  <si>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</si>
  <si>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</si>
  <si>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220,000</t>
  </si>
  <si>
    <t>1.00</t>
  </si>
  <si>
    <t>יח</t>
  </si>
  <si>
    <t>199</t>
  </si>
  <si>
    <t>704</t>
  </si>
  <si>
    <t>021</t>
  </si>
  <si>
    <t>199.0.12.704-021</t>
  </si>
  <si>
    <t>סניף מסגרת כללית</t>
  </si>
  <si>
    <t>ללא פרויקט</t>
  </si>
  <si>
    <t>עבודות אחזקה</t>
  </si>
  <si>
    <t>אחזקה מכנית</t>
  </si>
  <si>
    <t>1002</t>
  </si>
  <si>
    <t>הזמנה אחרונה</t>
  </si>
  <si>
    <t>WTO010</t>
  </si>
  <si>
    <t>כתב כמויות עבודות הנדסה</t>
  </si>
  <si>
    <t>כתב כמויות עבודות</t>
  </si>
  <si>
    <t>WE380001</t>
  </si>
  <si>
    <t>בדיקת פורק לחץ דרג #150 עד ''10</t>
  </si>
  <si>
    <t>ID</t>
  </si>
  <si>
    <t>WE380002</t>
  </si>
  <si>
    <t>בדיקת פורק לחץ דרג #600 עד ''10</t>
  </si>
  <si>
    <t>WE100015</t>
  </si>
  <si>
    <t>מכונאי</t>
  </si>
  <si>
    <t>ש'ע</t>
  </si>
  <si>
    <t>6.5.35</t>
  </si>
  <si>
    <t>WE280001</t>
  </si>
  <si>
    <t>רכישות סכום קבוע</t>
  </si>
  <si>
    <t>CMP</t>
  </si>
  <si>
    <t>6.5.37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</si>
</sst>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B5" sqref="B5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שיפוץ ואחזקת מגופים במתקני הצפון</v>
      </c>
      <c r="B2" s="5"/>
      <c r="C2" s="5" t="str">
        <f>IF(DataSheet!B2&lt;&gt;0,DataSheet!B2,"")</f>
        <v>PD25000051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70000</v>
      </c>
    </row>
    <row r="5" spans="1:10" ht="46.5" customHeight="1" x14ac:dyDescent="0.2">
      <c r="A5" s="5" t="str">
        <f>IF(DataSheet!A6&lt;&gt;0,DataSheet!A6,"")</f>
        <v>WE380001</v>
      </c>
      <c r="B5" s="4" t="str">
        <f>IF(DataSheet!D6&lt;&gt;0,DataSheet!D6,"")</f>
        <v>בדיקת פורק לחץ דרג #150 עד ''10</v>
      </c>
      <c r="C5" s="4" t="str">
        <f>IF(DataSheet!E6&lt;&gt;0,DataSheet!E6,"")</f>
        <v>בדיקת פורק לחץ דרג #150 עד ''10</v>
      </c>
      <c r="D5" s="5" t="str">
        <f>IF(A5="","",IF(DataSheet!J6=0,"פריט ללא הבהרה",DataSheet!J6))</f>
        <v>פריט ללא הבהרה</v>
      </c>
      <c r="E5">
        <f>IF(DataSheet!B6&lt;&gt;0,DataSheet!B6,"")</f>
        <v>60</v>
      </c>
      <c r="F5" t="str">
        <f>IF(DataSheet!F6&lt;&gt;0,DataSheet!F6,"")</f>
        <v>ID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WE380002</v>
      </c>
      <c r="B6" s="4" t="str">
        <f>IF(DataSheet!D7&lt;&gt;0,DataSheet!D7,"")</f>
        <v>בדיקת פורק לחץ דרג #600 עד ''10</v>
      </c>
      <c r="C6" s="4" t="str">
        <f>IF(DataSheet!E7&lt;&gt;0,DataSheet!E7,"")</f>
        <v>בדיקת פורק לחץ דרג #600 עד ''10</v>
      </c>
      <c r="D6" s="5" t="str">
        <f>IF(A6="","",IF(DataSheet!J7=0,"פריט ללא הבהרה",DataSheet!J7))</f>
        <v>פריט ללא הבהרה</v>
      </c>
      <c r="E6">
        <f>IF(DataSheet!B7&lt;&gt;0,DataSheet!B7,"")</f>
        <v>50</v>
      </c>
      <c r="F6" t="str">
        <f>IF(DataSheet!F7&lt;&gt;0,DataSheet!F7,"")</f>
        <v>ID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WE100015</v>
      </c>
      <c r="B7" s="4" t="str">
        <f>IF(DataSheet!D8&lt;&gt;0,DataSheet!D8,"")</f>
        <v>מכונאי</v>
      </c>
      <c r="C7" s="4" t="str">
        <f>IF(DataSheet!E8&lt;&gt;0,DataSheet!E8,"")</f>
        <v>מכונאי</v>
      </c>
      <c r="D7" s="5" t="str">
        <f>IF(A7="","",IF(DataSheet!J8=0,"פריט ללא הבהרה",DataSheet!J8))</f>
        <v>6.5.35</v>
      </c>
      <c r="E7">
        <f>IF(DataSheet!B8&lt;&gt;0,DataSheet!B8,"")</f>
        <v>600</v>
      </c>
      <c r="F7" t="str">
        <f>IF(DataSheet!F8&lt;&gt;0,DataSheet!F8,"")</f>
        <v>ש'ע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WE280001</v>
      </c>
      <c r="B8" s="4" t="str">
        <f>IF(DataSheet!D9&lt;&gt;0,DataSheet!D9,"")</f>
        <v>רכישות סכום קבוע</v>
      </c>
      <c r="C8" s="4" t="str">
        <f>IF(DataSheet!E9&lt;&gt;0,DataSheet!E9,"")</f>
        <v>רכישות סכום קבוע</v>
      </c>
      <c r="D8" s="5" t="str">
        <f>IF(A8="","",IF(DataSheet!J9=0,"פריט ללא הבהרה",DataSheet!J9))</f>
        <v>6.5.37</v>
      </c>
      <c r="E8">
        <f>IF(DataSheet!B9&lt;&gt;0,DataSheet!B9,"")</f>
        <v>70000</v>
      </c>
      <c r="F8" t="str">
        <f>IF(DataSheet!F9&lt;&gt;0,DataSheet!F9,"")</f>
        <v>CMP</v>
      </c>
      <c r="G8" s="3">
        <v>1</v>
      </c>
      <c r="H8">
        <f t="shared" si="0"/>
        <v>70000</v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9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220000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45676.3305555556</v>
      </c>
      <c r="AN2" t="s">
        <v>194</v>
      </c>
      <c r="AQ2" s="11">
        <v>2</v>
      </c>
      <c r="AR2" t="s">
        <v>195</v>
      </c>
      <c r="AS2" s="11">
        <v>9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S2" t="s">
        <v>202</v>
      </c>
      <c r="BV2" t="s">
        <v>203</v>
      </c>
      <c r="CA2" s="11">
        <v>2</v>
      </c>
      <c r="CB2" t="s">
        <v>204</v>
      </c>
      <c r="CD2" t="s">
        <v>182</v>
      </c>
      <c r="CG2" s="11">
        <v>4</v>
      </c>
      <c r="CH2" t="s">
        <v>205</v>
      </c>
      <c r="CJ2" t="s">
        <v>181</v>
      </c>
      <c r="CM2" t="s">
        <v>181</v>
      </c>
      <c r="CN2" s="11">
        <v>1038400</v>
      </c>
      <c r="CO2" s="11">
        <v>259600</v>
      </c>
      <c r="CP2" s="11">
        <v>1298000</v>
      </c>
      <c r="CQ2" t="s">
        <v>181</v>
      </c>
      <c r="CV2" t="s">
        <v>206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207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208</v>
      </c>
      <c r="BT3" t="s">
        <v>209</v>
      </c>
      <c r="BU3" t="s">
        <v>210</v>
      </c>
      <c r="BV3" t="s">
        <v>211</v>
      </c>
      <c r="BW3" t="s">
        <v>212</v>
      </c>
      <c r="BX3" t="s">
        <v>213</v>
      </c>
      <c r="BY3" t="s">
        <v>214</v>
      </c>
      <c r="BZ3" t="s">
        <v>215</v>
      </c>
      <c r="CA3" t="s">
        <v>216</v>
      </c>
    </row>
    <row r="4" spans="1:107" x14ac:dyDescent="0.2">
      <c r="A4" s="1" t="s">
        <v>217</v>
      </c>
      <c r="C4" t="s">
        <v>205</v>
      </c>
      <c r="D4" t="s">
        <v>218</v>
      </c>
      <c r="E4" t="s">
        <v>201</v>
      </c>
      <c r="F4" t="s">
        <v>219</v>
      </c>
      <c r="G4" t="s">
        <v>220</v>
      </c>
      <c r="J4" t="s">
        <v>189</v>
      </c>
      <c r="K4" t="s">
        <v>192</v>
      </c>
      <c r="L4" s="1">
        <v>45665</v>
      </c>
      <c r="M4" t="s">
        <v>221</v>
      </c>
      <c r="N4" t="s">
        <v>201</v>
      </c>
      <c r="O4" t="s">
        <v>197</v>
      </c>
      <c r="P4" t="s">
        <v>222</v>
      </c>
      <c r="Q4" t="s">
        <v>223</v>
      </c>
      <c r="R4" t="s">
        <v>224</v>
      </c>
      <c r="V4" t="s">
        <v>225</v>
      </c>
      <c r="W4" t="s">
        <v>226</v>
      </c>
      <c r="X4" t="s">
        <v>198</v>
      </c>
      <c r="Y4" t="s">
        <v>227</v>
      </c>
      <c r="Z4" t="s">
        <v>228</v>
      </c>
      <c r="AD4" s="11">
        <v>0</v>
      </c>
      <c r="AF4" t="s">
        <v>229</v>
      </c>
      <c r="AI4" s="1">
        <v>0</v>
      </c>
      <c r="AK4" s="1">
        <v>45665</v>
      </c>
      <c r="AL4" s="1">
        <v>45665</v>
      </c>
      <c r="AM4" s="1">
        <v>45665</v>
      </c>
      <c r="AQ4" s="11">
        <v>0</v>
      </c>
      <c r="AR4" s="11">
        <v>27686</v>
      </c>
      <c r="AS4" s="11">
        <v>220000</v>
      </c>
      <c r="AU4" t="s">
        <v>220</v>
      </c>
      <c r="AV4" t="s">
        <v>192</v>
      </c>
      <c r="AW4" t="s">
        <v>181</v>
      </c>
      <c r="AX4" t="s">
        <v>230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231</v>
      </c>
      <c r="BY4" t="s">
        <v>232</v>
      </c>
      <c r="BZ4" t="s">
        <v>233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234</v>
      </c>
      <c r="B6" s="11">
        <v>60</v>
      </c>
      <c r="C6" s="11">
        <v>250</v>
      </c>
      <c r="D6" t="s">
        <v>235</v>
      </c>
      <c r="E6" t="s">
        <v>235</v>
      </c>
      <c r="F6" t="s">
        <v>236</v>
      </c>
      <c r="G6" s="11">
        <v>15000</v>
      </c>
      <c r="H6" t="s">
        <v>192</v>
      </c>
      <c r="I6" s="11">
        <v>60</v>
      </c>
    </row>
    <row r="7" spans="1:107" x14ac:dyDescent="0.2">
      <c r="A7" s="1" t="s">
        <v>237</v>
      </c>
      <c r="B7" s="11">
        <v>50</v>
      </c>
      <c r="C7" s="11">
        <v>300</v>
      </c>
      <c r="D7" t="s">
        <v>238</v>
      </c>
      <c r="E7" t="s">
        <v>238</v>
      </c>
      <c r="F7" t="s">
        <v>236</v>
      </c>
      <c r="G7" s="11">
        <v>15000</v>
      </c>
      <c r="H7" t="s">
        <v>192</v>
      </c>
      <c r="I7" s="11">
        <v>50</v>
      </c>
    </row>
    <row r="8" spans="1:107" x14ac:dyDescent="0.2">
      <c r="A8" s="1" t="s">
        <v>239</v>
      </c>
      <c r="B8" s="11">
        <v>600</v>
      </c>
      <c r="C8" s="11">
        <v>200</v>
      </c>
      <c r="D8" t="s">
        <v>240</v>
      </c>
      <c r="E8" t="s">
        <v>240</v>
      </c>
      <c r="F8" t="s">
        <v>241</v>
      </c>
      <c r="G8" s="11">
        <v>120000</v>
      </c>
      <c r="H8" t="s">
        <v>192</v>
      </c>
      <c r="I8" s="11">
        <v>600</v>
      </c>
      <c r="J8" t="s">
        <v>242</v>
      </c>
    </row>
    <row r="9" spans="1:107" x14ac:dyDescent="0.2">
      <c r="A9" s="1" t="s">
        <v>243</v>
      </c>
      <c r="B9" s="11">
        <v>70000</v>
      </c>
      <c r="C9" s="11">
        <v>1</v>
      </c>
      <c r="D9" t="s">
        <v>244</v>
      </c>
      <c r="E9" t="s">
        <v>244</v>
      </c>
      <c r="F9" t="s">
        <v>245</v>
      </c>
      <c r="G9" s="11">
        <v>70000</v>
      </c>
      <c r="H9" t="s">
        <v>192</v>
      </c>
      <c r="I9" s="11">
        <v>70000</v>
      </c>
      <c r="J9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2025-01-27T09:34:54Z</dcterms:modified>
</cp:coreProperties>
</file>