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F8" i="2"/>
  <c r="E8" i="2"/>
  <c r="H8" i="2" s="1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<sst xmlns="http://schemas.openxmlformats.org/spreadsheetml/2006/main" count="287" uniqueCount="247">
  <si>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</si>
  <si>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</si>
  <si>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</si>
  <si>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</si>
  <si>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</si>
  <si>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</si>
  <si>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</si>
  <si>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</si>
  <si>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</si>
  <si>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</si>
  <si>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</si>
  <si>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</si>
  <si>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</si>
  <si>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</si>
  <si>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</si>
  <si>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</si>
  <si>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</si>
  <si>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</si>
  <si>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</si>
  <si>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</si>
  <si>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</si>
  <si>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</si>
  <si>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</si>
  <si>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</si>
  <si>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</si>
  <si>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</si>
  <si>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</si>
  <si>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</si>
  <si>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</si>
  <si>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</si>
  <si>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</si>
  <si>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</si>
  <si>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</si>
  <si>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</si>
  <si>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</si>
  <si>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</si>
  <si>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</si>
  <si>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</si>
  <si>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</si>
  <si>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</si>
  <si>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</si>
  <si>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</si>
  <si>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</si>
  <si>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</si>
  <si>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</si>
  <si>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</si>
  <si>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</si>
  <si>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</si>
  <si>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</si>
  <si>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</si>
  <si>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</si>
  <si>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</si>
  <si>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</si>
  <si>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</si>
  <si>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</si>
  <si>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</si>
  <si>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</si>
  <si>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</si>
  <si>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</si>
  <si>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</si>
  <si>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</si>
  <si>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</si>
  <si>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</si>
  <si>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</si>
  <si>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</si>
  <si>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</si>
  <si>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</si>
  <si>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</si>
  <si>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</si>
  <si>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</si>
  <si>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</si>
  <si>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</si>
  <si>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</si>
  <si>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</si>
  <si>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</si>
  <si>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</si>
  <si>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</si>
  <si>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</si>
  <si>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</si>
  <si>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</si>
  <si>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</si>
  <si>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</si>
  <si>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</si>
  <si>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</si>
  <si>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</si>
  <si>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</si>
  <si>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</si>
  <si>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</si>
  <si>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</si>
  <si>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</si>
  <si>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</si>
  <si>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</si>
  <si>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</si>
  <si>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</si>
  <si>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</si>
  <si>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</si>
  <si>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</si>
  <si>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</si>
  <si>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</si>
  <si>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</si>
  <si>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</si>
  <si>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</si>
  <si>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</si>
  <si>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</si>
  <si>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</si>
  <si>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</si>
  <si>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</si>
  <si>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</si>
  <si>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</si>
  <si>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</si>
  <si>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</si>
  <si>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</si>
  <si>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</si>
  <si>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</si>
  <si>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</si>
  <si>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</si>
  <si>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</si>
  <si>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</si>
  <si>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</si>
  <si>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</si>
  <si>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</si>
  <si>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</si>
  <si>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</si>
  <si>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</si>
  <si>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</si>
  <si>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</si>
  <si>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</si>
  <si>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</si>
  <si>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</si>
  <si>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</si>
  <si>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</si>
  <si>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</si>
  <si>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</si>
  <si>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</si>
  <si>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</si>
  <si>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</si>
  <si>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</si>
  <si>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</si>
  <si>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</si>
  <si>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</si>
  <si>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</si>
  <si>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</si>
  <si>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</si>
  <si>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</si>
  <si>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</si>
  <si>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</si>
  <si>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</si>
  <si>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</si>
  <si>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</si>
  <si>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</si>
  <si>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</si>
  <si>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</si>
  <si>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</si>
  <si>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</si>
  <si>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</si>
  <si>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</si>
  <si>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</si>
  <si>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</si>
  <si>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</si>
  <si>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</si>
  <si>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</si>
  <si>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</si>
  <si>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</si>
  <si>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</si>
  <si>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</si>
  <si>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</si>
  <si>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</si>
  <si>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</si>
  <si>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</si>
  <si>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</si>
  <si>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</si>
  <si>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</si>
  <si>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</si>
  <si>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</si>
  <si>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</si>
  <si>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</si>
  <si>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08/01/2025</t>
  </si>
  <si>
    <t>PD25000051</t>
  </si>
  <si>
    <t>הנדסה-מטה</t>
  </si>
  <si>
    <t>בטיפול רכש</t>
  </si>
  <si>
    <t>eden_s</t>
  </si>
  <si>
    <t>Y</t>
  </si>
  <si>
    <t>A2500003</t>
  </si>
  <si>
    <t>evgeniy_m</t>
  </si>
  <si>
    <t>450</t>
  </si>
  <si>
    <t>חוזה אחזקה</t>
  </si>
  <si>
    <t>00</t>
  </si>
  <si>
    <t>מאשרי דרישות מרוכזות - כללי</t>
  </si>
  <si>
    <t>X</t>
  </si>
  <si>
    <t>220,000.00</t>
  </si>
  <si>
    <t>39,600.00</t>
  </si>
  <si>
    <t>259,600.00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</si>
  <si>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</si>
  <si>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</si>
  <si>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</si>
  <si>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</si>
  <si>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</si>
  <si>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</si>
  <si>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</si>
  <si>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</si>
  <si>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</si>
  <si>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</si>
  <si>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</si>
  <si>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</si>
  <si>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אחזקה</t>
  </si>
  <si>
    <t>שיפוץ ואחזקת מגופים במתקני הצפון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</si>
  <si>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</si>
  <si>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</si>
  <si>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</si>
  <si>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</si>
  <si>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</si>
  <si>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</si>
  <si>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</si>
  <si>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</si>
  <si>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</si>
  <si>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</si>
  <si>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</si>
  <si>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</si>
  <si>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220,000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</si>
  <si>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</si>
  <si>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</si>
  <si>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</si>
  <si>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</si>
  <si>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</si>
  <si>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</si>
  <si>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</si>
  <si>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</si>
  <si>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</si>
  <si>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</si>
  <si>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</si>
  <si>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</si>
  <si>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</si>
  <si>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</si>
  <si>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</si>
  <si>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WE380001</t>
  </si>
  <si>
    <t>בדיקת פורק לחץ דרג #150 עד ''10</t>
  </si>
  <si>
    <t>ID</t>
  </si>
  <si>
    <t>WE380002</t>
  </si>
  <si>
    <t>בדיקת פורק לחץ דרג #600 עד ''10</t>
  </si>
  <si>
    <t>WE100015</t>
  </si>
  <si>
    <t>מכונאי</t>
  </si>
  <si>
    <t>ש'ע</t>
  </si>
  <si>
    <t>6.5.35</t>
  </si>
  <si>
    <t>WE280001</t>
  </si>
  <si>
    <t>רכישות סכום קבוע</t>
  </si>
  <si>
    <t>CMP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</si>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</sst>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B5" sqref="B5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שיפוץ ואחזקת מגופים במתקני הצפון</v>
      </c>
      <c r="B2" s="5"/>
      <c r="C2" s="5" t="str">
        <f>IF(DataSheet!B2&lt;&gt;0,DataSheet!B2,"")</f>
        <v>PD25000051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70000</v>
      </c>
    </row>
    <row r="5" spans="1:10" ht="46.5" customHeight="1" x14ac:dyDescent="0.2">
      <c r="A5" s="5" t="str">
        <f>IF(DataSheet!A6&lt;&gt;0,DataSheet!A6,"")</f>
        <v>WE380001</v>
      </c>
      <c r="B5" s="4" t="str">
        <f>IF(DataSheet!D6&lt;&gt;0,DataSheet!D6,"")</f>
        <v>בדיקת פורק לחץ דרג #150 עד ''10</v>
      </c>
      <c r="C5" s="4" t="str">
        <f>IF(DataSheet!E6&lt;&gt;0,DataSheet!E6,"")</f>
        <v>בדיקת פורק לחץ דרג #150 עד ''10</v>
      </c>
      <c r="D5" s="5" t="str">
        <f>IF(A5="","",IF(DataSheet!J6=0,"פריט ללא הבהרה",DataSheet!J6))</f>
        <v>פריט ללא הבהרה</v>
      </c>
      <c r="E5">
        <f>IF(DataSheet!B6&lt;&gt;0,DataSheet!B6,"")</f>
        <v>60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WE380002</v>
      </c>
      <c r="B6" s="4" t="str">
        <f>IF(DataSheet!D7&lt;&gt;0,DataSheet!D7,"")</f>
        <v>בדיקת פורק לחץ דרג #600 עד ''10</v>
      </c>
      <c r="C6" s="4" t="str">
        <f>IF(DataSheet!E7&lt;&gt;0,DataSheet!E7,"")</f>
        <v>בדיקת פורק לחץ דרג #600 עד ''10</v>
      </c>
      <c r="D6" s="5" t="str">
        <f>IF(A6="","",IF(DataSheet!J7=0,"פריט ללא הבהרה",DataSheet!J7))</f>
        <v>פריט ללא הבהרה</v>
      </c>
      <c r="E6">
        <f>IF(DataSheet!B7&lt;&gt;0,DataSheet!B7,"")</f>
        <v>50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WE100015</v>
      </c>
      <c r="B7" s="4" t="str">
        <f>IF(DataSheet!D8&lt;&gt;0,DataSheet!D8,"")</f>
        <v>מכונאי</v>
      </c>
      <c r="C7" s="4" t="str">
        <f>IF(DataSheet!E8&lt;&gt;0,DataSheet!E8,"")</f>
        <v>מכונאי</v>
      </c>
      <c r="D7" s="5" t="str">
        <f>IF(A7="","",IF(DataSheet!J8=0,"פריט ללא הבהרה",DataSheet!J8))</f>
        <v>6.5.35</v>
      </c>
      <c r="E7">
        <f>IF(DataSheet!B8&lt;&gt;0,DataSheet!B8,"")</f>
        <v>600</v>
      </c>
      <c r="F7" t="str">
        <f>IF(DataSheet!F8&lt;&gt;0,DataSheet!F8,"")</f>
        <v>ש'ע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WE280001</v>
      </c>
      <c r="B8" s="4" t="str">
        <f>IF(DataSheet!D9&lt;&gt;0,DataSheet!D9,"")</f>
        <v>רכישות סכום קבוע</v>
      </c>
      <c r="C8" s="4" t="str">
        <f>IF(DataSheet!E9&lt;&gt;0,DataSheet!E9,"")</f>
        <v>רכישות סכום קבוע</v>
      </c>
      <c r="D8" s="5" t="str">
        <f>IF(A8="","",IF(DataSheet!J9=0,"פריט ללא הבהרה",DataSheet!J9))</f>
        <v>6.5.37</v>
      </c>
      <c r="E8">
        <f>IF(DataSheet!B9&lt;&gt;0,DataSheet!B9,"")</f>
        <v>70000</v>
      </c>
      <c r="F8" t="str">
        <f>IF(DataSheet!F9&lt;&gt;0,DataSheet!F9,"")</f>
        <v>CMP</v>
      </c>
      <c r="G8" s="3">
        <v>1</v>
      </c>
      <c r="H8">
        <f t="shared" si="0"/>
        <v>70000</v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220000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45676.3305555556</v>
      </c>
      <c r="AN2" t="s">
        <v>194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2</v>
      </c>
      <c r="CB2" t="s">
        <v>204</v>
      </c>
      <c r="CD2" t="s">
        <v>182</v>
      </c>
      <c r="CG2" s="11">
        <v>4</v>
      </c>
      <c r="CH2" t="s">
        <v>205</v>
      </c>
      <c r="CJ2" t="s">
        <v>181</v>
      </c>
      <c r="CM2" t="s">
        <v>181</v>
      </c>
      <c r="CN2" s="11">
        <v>1038400</v>
      </c>
      <c r="CO2" s="11">
        <v>259600</v>
      </c>
      <c r="CP2" s="11">
        <v>1298000</v>
      </c>
      <c r="CQ2" t="s">
        <v>181</v>
      </c>
      <c r="CV2" t="s">
        <v>206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205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45665</v>
      </c>
      <c r="M4" t="s">
        <v>221</v>
      </c>
      <c r="N4" t="s">
        <v>201</v>
      </c>
      <c r="O4" t="s">
        <v>197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198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45665</v>
      </c>
      <c r="AL4" s="1">
        <v>45665</v>
      </c>
      <c r="AM4" s="1">
        <v>45665</v>
      </c>
      <c r="AQ4" s="11">
        <v>0</v>
      </c>
      <c r="AR4" s="11">
        <v>27686</v>
      </c>
      <c r="AS4" s="11">
        <v>220000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60</v>
      </c>
      <c r="C6" s="11">
        <v>250</v>
      </c>
      <c r="D6" t="s">
        <v>235</v>
      </c>
      <c r="E6" t="s">
        <v>235</v>
      </c>
      <c r="F6" t="s">
        <v>236</v>
      </c>
      <c r="G6" s="11">
        <v>15000</v>
      </c>
      <c r="H6" t="s">
        <v>192</v>
      </c>
      <c r="I6" s="11">
        <v>60</v>
      </c>
    </row>
    <row r="7" spans="1:107" x14ac:dyDescent="0.2">
      <c r="A7" s="1" t="s">
        <v>237</v>
      </c>
      <c r="B7" s="11">
        <v>50</v>
      </c>
      <c r="C7" s="11">
        <v>300</v>
      </c>
      <c r="D7" t="s">
        <v>238</v>
      </c>
      <c r="E7" t="s">
        <v>238</v>
      </c>
      <c r="F7" t="s">
        <v>236</v>
      </c>
      <c r="G7" s="11">
        <v>15000</v>
      </c>
      <c r="H7" t="s">
        <v>192</v>
      </c>
      <c r="I7" s="11">
        <v>50</v>
      </c>
    </row>
    <row r="8" spans="1:107" x14ac:dyDescent="0.2">
      <c r="A8" s="1" t="s">
        <v>239</v>
      </c>
      <c r="B8" s="11">
        <v>600</v>
      </c>
      <c r="C8" s="11">
        <v>200</v>
      </c>
      <c r="D8" t="s">
        <v>240</v>
      </c>
      <c r="E8" t="s">
        <v>240</v>
      </c>
      <c r="F8" t="s">
        <v>241</v>
      </c>
      <c r="G8" s="11">
        <v>120000</v>
      </c>
      <c r="H8" t="s">
        <v>192</v>
      </c>
      <c r="I8" s="11">
        <v>600</v>
      </c>
      <c r="J8" t="s">
        <v>242</v>
      </c>
    </row>
    <row r="9" spans="1:107" x14ac:dyDescent="0.2">
      <c r="A9" s="1" t="s">
        <v>243</v>
      </c>
      <c r="B9" s="11">
        <v>70000</v>
      </c>
      <c r="C9" s="11">
        <v>1</v>
      </c>
      <c r="D9" t="s">
        <v>244</v>
      </c>
      <c r="E9" t="s">
        <v>244</v>
      </c>
      <c r="F9" t="s">
        <v>245</v>
      </c>
      <c r="G9" s="11">
        <v>70000</v>
      </c>
      <c r="H9" t="s">
        <v>192</v>
      </c>
      <c r="I9" s="11">
        <v>70000</v>
      </c>
      <c r="J9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2025-01-27T09:34:54Z</dcterms:modified>
</cp:coreProperties>
</file>